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560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Jim</author>
  </authors>
  <commentList>
    <comment ref="C7" authorId="0">
      <text>
        <r>
          <rPr>
            <b/>
            <sz val="9"/>
            <color indexed="8"/>
            <rFont val="Tahoma"/>
            <family val="2"/>
          </rPr>
          <t>Jim: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width in mms</t>
        </r>
      </text>
    </comment>
    <comment ref="L17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width in mms
Shown as A on diagram</t>
        </r>
      </text>
    </comment>
    <comment ref="L2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width in mms
Shown as B on diagram</t>
        </r>
      </text>
    </comment>
    <comment ref="I7" authorId="0">
      <text>
        <r>
          <rPr>
            <b/>
            <sz val="9"/>
            <color indexed="8"/>
            <rFont val="Tahoma"/>
            <family val="2"/>
          </rPr>
          <t>Jim: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width in mms</t>
        </r>
      </text>
    </comment>
    <comment ref="G7" authorId="0">
      <text>
        <r>
          <rPr>
            <b/>
            <sz val="9"/>
            <color indexed="8"/>
            <rFont val="Tahoma"/>
            <family val="2"/>
          </rPr>
          <t>Jim: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width in mms</t>
        </r>
      </text>
    </comment>
    <comment ref="E7" authorId="0">
      <text>
        <r>
          <rPr>
            <b/>
            <sz val="9"/>
            <color indexed="8"/>
            <rFont val="Tahoma"/>
            <family val="2"/>
          </rPr>
          <t>Jim: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width in mms</t>
        </r>
      </text>
    </comment>
  </commentList>
</comments>
</file>

<file path=xl/sharedStrings.xml><?xml version="1.0" encoding="utf-8"?>
<sst xmlns="http://schemas.openxmlformats.org/spreadsheetml/2006/main" count="15" uniqueCount="15">
  <si>
    <t>Pont's Analysis</t>
  </si>
  <si>
    <t>UR2</t>
  </si>
  <si>
    <t>UR1</t>
  </si>
  <si>
    <t>UL1</t>
  </si>
  <si>
    <t>UL2</t>
  </si>
  <si>
    <t>Sum of Incisors (SI)</t>
  </si>
  <si>
    <t>Measured premolar value (MPV):</t>
  </si>
  <si>
    <t>Measured molar value (MMV):</t>
  </si>
  <si>
    <t>Calculated premolar value (CPV):</t>
  </si>
  <si>
    <t>Calculated molar value (CMV):</t>
  </si>
  <si>
    <t>Amount of expansion needed</t>
  </si>
  <si>
    <t>Premolar area (CPV-MPV):</t>
  </si>
  <si>
    <t>Select one facial type:</t>
  </si>
  <si>
    <t>Molar area (CMV-MMV):</t>
  </si>
  <si>
    <t>Jaime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</si>
</sst>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7</xdr:row>
      <xdr:rowOff>123825</xdr:rowOff>
    </xdr:from>
    <xdr:to>
      <xdr:col>10</xdr:col>
      <xdr:colOff>438150</xdr:colOff>
      <xdr:row>26</xdr:row>
      <xdr:rowOff>9525</xdr:rowOff>
    </xdr:to>
    <xdr:pic>
      <xdr:nvPicPr>
        <xdr:cNvPr id="1" name="Picture 1" descr="scan0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33525"/>
          <a:ext cx="4724400" cy="3552825"/>
        </a:xfrm>
        <a:prstGeom prst="rect">
          <a:avLst/>
        </a:prstGeom>
        <a:noFill/>
        <a:ln w="38100" cmpd="sng">
          <a:solidFill>
            <a:srgbClr val="FFCC99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9525</xdr:colOff>
      <xdr:row>0</xdr:row>
      <xdr:rowOff>190500</xdr:rowOff>
    </xdr:from>
    <xdr:to>
      <xdr:col>15</xdr:col>
      <xdr:colOff>923925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90500"/>
          <a:ext cx="27813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6"/>
  <sheetViews>
    <sheetView tabSelected="1" zoomScale="80" zoomScaleNormal="80" zoomScalePageLayoutView="0" workbookViewId="0" topLeftCell="A1">
      <selection activeCell="N22" sqref="N22"/>
    </sheetView>
  </sheetViews>
  <sheetFormatPr defaultColWidth="8.8515625" defaultRowHeight="15"/>
  <cols>
    <col min="1" max="3" width="8.8515625" style="0" customWidth="1"/>
    <col min="4" max="4" width="1.7109375" style="0" customWidth="1"/>
    <col min="5" max="5" width="8.8515625" style="0" customWidth="1"/>
    <col min="6" max="6" width="1.7109375" style="0" customWidth="1"/>
    <col min="7" max="7" width="8.8515625" style="0" customWidth="1"/>
    <col min="8" max="8" width="1.7109375" style="0" customWidth="1"/>
    <col min="9" max="11" width="8.8515625" style="0" customWidth="1"/>
    <col min="12" max="12" width="30.421875" style="0" customWidth="1"/>
    <col min="13" max="13" width="8.8515625" style="0" customWidth="1"/>
    <col min="14" max="16" width="14.00390625" style="0" customWidth="1"/>
    <col min="17" max="17" width="6.140625" style="0" customWidth="1"/>
  </cols>
  <sheetData>
    <row r="1" spans="5:9" ht="21">
      <c r="E1" s="15" t="s">
        <v>0</v>
      </c>
      <c r="F1" s="15"/>
      <c r="G1" s="15"/>
      <c r="I1" t="s">
        <v>14</v>
      </c>
    </row>
    <row r="3" spans="5:7" ht="15">
      <c r="E3" s="14" t="s">
        <v>5</v>
      </c>
      <c r="F3" s="14"/>
      <c r="G3" s="14"/>
    </row>
    <row r="4" spans="5:7" ht="15">
      <c r="E4" s="11">
        <f>C7+E7+G7+I7</f>
        <v>31</v>
      </c>
      <c r="F4" s="12"/>
      <c r="G4" s="13"/>
    </row>
    <row r="6" spans="3:9" ht="15">
      <c r="C6" s="1" t="s">
        <v>1</v>
      </c>
      <c r="D6" s="1"/>
      <c r="E6" s="1" t="s">
        <v>2</v>
      </c>
      <c r="F6" s="1"/>
      <c r="G6" s="1" t="s">
        <v>3</v>
      </c>
      <c r="H6" s="1"/>
      <c r="I6" s="1" t="s">
        <v>4</v>
      </c>
    </row>
    <row r="7" spans="3:9" ht="15">
      <c r="C7" s="2">
        <v>7</v>
      </c>
      <c r="D7" s="1"/>
      <c r="E7" s="2">
        <v>8.5</v>
      </c>
      <c r="F7" s="1"/>
      <c r="G7" s="2">
        <v>8.5</v>
      </c>
      <c r="H7" s="1"/>
      <c r="I7" s="2">
        <v>7</v>
      </c>
    </row>
    <row r="12" spans="14:16" ht="15">
      <c r="N12" s="6">
        <v>2</v>
      </c>
      <c r="O12" s="6">
        <v>3</v>
      </c>
      <c r="P12" s="6">
        <v>2</v>
      </c>
    </row>
    <row r="13" spans="12:16" ht="15">
      <c r="L13" s="5" t="s">
        <v>12</v>
      </c>
      <c r="N13" s="9"/>
      <c r="O13" s="9"/>
      <c r="P13" s="9"/>
    </row>
    <row r="14" spans="14:16" ht="15">
      <c r="N14" s="10"/>
      <c r="O14" s="10"/>
      <c r="P14" s="10"/>
    </row>
    <row r="17" spans="12:13" ht="15">
      <c r="L17" t="s">
        <v>6</v>
      </c>
      <c r="M17" s="2">
        <v>35.5</v>
      </c>
    </row>
    <row r="21" spans="12:13" ht="15">
      <c r="L21" t="s">
        <v>7</v>
      </c>
      <c r="M21" s="2">
        <v>40</v>
      </c>
    </row>
    <row r="22" ht="15">
      <c r="O22" s="8"/>
    </row>
    <row r="23" ht="18.75">
      <c r="O23" s="4" t="s">
        <v>10</v>
      </c>
    </row>
    <row r="25" spans="12:18" ht="15">
      <c r="L25" t="s">
        <v>8</v>
      </c>
      <c r="M25" s="7">
        <f>IF(P12=1,((E4*100)/80)+2,IF(P12=2,(E4*100)/80,((E4*100)/80)-2))</f>
        <v>38.75</v>
      </c>
      <c r="O25" t="s">
        <v>11</v>
      </c>
      <c r="R25" s="3">
        <f>M25-M17</f>
        <v>3.25</v>
      </c>
    </row>
    <row r="26" spans="12:18" ht="15">
      <c r="L26" t="s">
        <v>9</v>
      </c>
      <c r="M26" s="7">
        <f>IF(P12=1,((E4*100)/64)+2,IF(P12=2,(E4*100)/64,((E4*100)/64)-2))</f>
        <v>48.4375</v>
      </c>
      <c r="O26" t="s">
        <v>13</v>
      </c>
      <c r="R26" s="3">
        <f>M26-M21</f>
        <v>8.4375</v>
      </c>
    </row>
  </sheetData>
  <sheetProtection/>
  <mergeCells count="3">
    <mergeCell ref="E4:G4"/>
    <mergeCell ref="E3:G3"/>
    <mergeCell ref="E1:G1"/>
  </mergeCells>
  <printOptions/>
  <pageMargins left="0.7" right="0.7" top="0.75" bottom="0.75" header="0.3" footer="0.3"/>
  <pageSetup horizontalDpi="200" verticalDpi="2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James Prittinen</cp:lastModifiedBy>
  <dcterms:created xsi:type="dcterms:W3CDTF">2012-01-14T22:11:40Z</dcterms:created>
  <dcterms:modified xsi:type="dcterms:W3CDTF">2019-10-01T15:55:09Z</dcterms:modified>
  <cp:category/>
  <cp:version/>
  <cp:contentType/>
  <cp:contentStatus/>
</cp:coreProperties>
</file>